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-432" windowWidth="23256" windowHeight="13176"/>
  </bookViews>
  <sheets>
    <sheet name="Blad1" sheetId="1" r:id="rId1"/>
    <sheet name="Blad2" sheetId="2" r:id="rId2"/>
    <sheet name="Blad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E39" i="1"/>
  <c r="E14" i="1"/>
  <c r="D8" i="1"/>
  <c r="D10" i="1"/>
  <c r="D7" i="1"/>
  <c r="D11" i="1"/>
  <c r="D4" i="1"/>
  <c r="D5" i="1"/>
  <c r="D6" i="1"/>
  <c r="D9" i="1"/>
  <c r="D14" i="1"/>
  <c r="J14" i="1"/>
  <c r="D28" i="1"/>
  <c r="J39" i="1"/>
  <c r="I39" i="1"/>
  <c r="H39" i="1"/>
  <c r="G39" i="1"/>
  <c r="F39" i="1"/>
  <c r="D38" i="1"/>
  <c r="D37" i="1"/>
  <c r="D36" i="1"/>
  <c r="D35" i="1"/>
  <c r="D34" i="1"/>
  <c r="D33" i="1"/>
  <c r="D32" i="1"/>
  <c r="D31" i="1"/>
  <c r="D30" i="1"/>
  <c r="D29" i="1"/>
  <c r="D27" i="1"/>
  <c r="D25" i="1"/>
  <c r="D24" i="1"/>
  <c r="D23" i="1"/>
  <c r="D22" i="1"/>
  <c r="D21" i="1"/>
  <c r="D20" i="1"/>
  <c r="D19" i="1"/>
  <c r="D18" i="1"/>
  <c r="D17" i="1"/>
  <c r="D16" i="1"/>
  <c r="H14" i="1"/>
  <c r="G14" i="1"/>
  <c r="F14" i="1"/>
  <c r="D39" i="1"/>
  <c r="G40" i="1"/>
  <c r="F40" i="1"/>
  <c r="H40" i="1"/>
  <c r="I14" i="1"/>
  <c r="I40" i="1"/>
  <c r="J40" i="1"/>
  <c r="D40" i="1"/>
  <c r="E40" i="1"/>
</calcChain>
</file>

<file path=xl/sharedStrings.xml><?xml version="1.0" encoding="utf-8"?>
<sst xmlns="http://schemas.openxmlformats.org/spreadsheetml/2006/main" count="46" uniqueCount="45">
  <si>
    <t>INTÄKTER</t>
  </si>
  <si>
    <t>Medlemsavgifter</t>
  </si>
  <si>
    <t>Ränteintäkter</t>
  </si>
  <si>
    <t>SUMMA INTÄKTER</t>
  </si>
  <si>
    <t>Möteskostnader</t>
  </si>
  <si>
    <t>Övriga kostnader</t>
  </si>
  <si>
    <t>Domarkostnader</t>
  </si>
  <si>
    <t>El</t>
  </si>
  <si>
    <t>SUMMA KOSTNADER</t>
  </si>
  <si>
    <t>Gemensam</t>
  </si>
  <si>
    <t>ÅBSK totalt</t>
  </si>
  <si>
    <t>Agility</t>
  </si>
  <si>
    <t>Rally</t>
  </si>
  <si>
    <t>Bruks</t>
  </si>
  <si>
    <t>Lydnad</t>
  </si>
  <si>
    <t>Räddning</t>
  </si>
  <si>
    <t>RESULTAT</t>
  </si>
  <si>
    <t>Prov,tävling anmälningsavgift</t>
  </si>
  <si>
    <t>Kurser, deltagaravgifter</t>
  </si>
  <si>
    <t>Försäljning</t>
  </si>
  <si>
    <t>Försäljning-Inoff.utställning</t>
  </si>
  <si>
    <t>Verksamhetsbidrag</t>
  </si>
  <si>
    <t>Prov avgift</t>
  </si>
  <si>
    <t>Prov,tävling anmälningsavgift-Inoff. utställning</t>
  </si>
  <si>
    <t>Domarkostnader-Inoff.utställning</t>
  </si>
  <si>
    <t>Priser, inköp</t>
  </si>
  <si>
    <t>Priser, inköp-Inoff.utställning</t>
  </si>
  <si>
    <t>Övriga provkostnader</t>
  </si>
  <si>
    <t>Övriga provkostnader-Inoff.utställning</t>
  </si>
  <si>
    <t>Kursledarersättning</t>
  </si>
  <si>
    <t>Övriga kurskostnader</t>
  </si>
  <si>
    <t>Material och tillbehör</t>
  </si>
  <si>
    <t>DIREKTA KOSTNADER</t>
  </si>
  <si>
    <t>Porto</t>
  </si>
  <si>
    <t>Försäkringar</t>
  </si>
  <si>
    <t>Internet hemsida mm</t>
  </si>
  <si>
    <t>Medlemsomkostnader</t>
  </si>
  <si>
    <t>Bankkostnader</t>
  </si>
  <si>
    <t>ÖVRIGA EXTERNA KOSTNADER</t>
  </si>
  <si>
    <t>Plan underhåll/förbättring</t>
  </si>
  <si>
    <t>Träningsintäkter, inomhusträning</t>
  </si>
  <si>
    <t>Hallhyra, inomhusträning</t>
  </si>
  <si>
    <t>Övriga intäkter/ överskott från föregående år</t>
  </si>
  <si>
    <t>ÅBSK Budget 2020</t>
  </si>
  <si>
    <t>Hyror, arrende Jomala Torp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</si>
</sst>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1" xfId="0" applyFont="1" applyFill="1" applyBorder="1"/>
    <xf numFmtId="0" fontId="2" fillId="3" borderId="1" xfId="0" applyFont="1" applyFill="1" applyBorder="1"/>
    <xf numFmtId="0" fontId="4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4" fillId="0" borderId="6" xfId="0" applyFont="1" applyBorder="1"/>
    <xf numFmtId="0" fontId="4" fillId="0" borderId="4" xfId="0" applyFont="1" applyBorder="1"/>
    <xf numFmtId="0" fontId="4" fillId="0" borderId="7" xfId="0" applyFont="1" applyBorder="1"/>
    <xf numFmtId="0" fontId="3" fillId="0" borderId="6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7" fillId="0" borderId="1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0" borderId="8" xfId="0" applyFont="1" applyBorder="1"/>
    <xf numFmtId="0" fontId="3" fillId="0" borderId="8" xfId="0" applyFont="1" applyFill="1" applyBorder="1"/>
    <xf numFmtId="0" fontId="0" fillId="0" borderId="0" xfId="0" applyBorder="1"/>
    <xf numFmtId="0" fontId="4" fillId="0" borderId="0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0" xfId="0" applyFont="1" applyBorder="1"/>
    <xf numFmtId="0" fontId="10" fillId="4" borderId="1" xfId="0" applyFont="1" applyFill="1" applyBorder="1"/>
    <xf numFmtId="0" fontId="9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2" fontId="4" fillId="0" borderId="1" xfId="0" applyNumberFormat="1" applyFont="1" applyBorder="1"/>
    <xf numFmtId="0" fontId="6" fillId="4" borderId="1" xfId="0" applyFont="1" applyFill="1" applyBorder="1"/>
    <xf numFmtId="0" fontId="6" fillId="0" borderId="1" xfId="0" applyFont="1" applyFill="1" applyBorder="1"/>
    <xf numFmtId="0" fontId="9" fillId="2" borderId="1" xfId="0" applyFont="1" applyFill="1" applyBorder="1"/>
    <xf numFmtId="0" fontId="2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N23" sqref="N23"/>
    </sheetView>
  </sheetViews>
  <sheetFormatPr defaultColWidth="8.6640625" defaultRowHeight="14.4" x14ac:dyDescent="0.3"/>
  <cols>
    <col min="1" max="1" width="9.109375" customWidth="1"/>
    <col min="3" max="3" width="19.6640625" customWidth="1"/>
    <col min="4" max="5" width="10.6640625" customWidth="1"/>
  </cols>
  <sheetData>
    <row r="1" spans="1:13" ht="11.1" customHeight="1" x14ac:dyDescent="0.3">
      <c r="A1" s="42" t="s">
        <v>43</v>
      </c>
      <c r="B1" s="43"/>
      <c r="C1" s="43"/>
      <c r="D1" s="8"/>
      <c r="E1" s="8"/>
      <c r="F1" s="8"/>
      <c r="G1" s="8"/>
      <c r="H1" s="7"/>
      <c r="I1" s="8"/>
      <c r="J1" s="8"/>
    </row>
    <row r="2" spans="1:13" ht="11.1" customHeight="1" x14ac:dyDescent="0.3">
      <c r="A2" s="44"/>
      <c r="B2" s="45"/>
      <c r="C2" s="45"/>
      <c r="D2" s="9" t="s">
        <v>10</v>
      </c>
      <c r="E2" s="9" t="s">
        <v>9</v>
      </c>
      <c r="F2" s="25" t="s">
        <v>11</v>
      </c>
      <c r="G2" s="26" t="s">
        <v>12</v>
      </c>
      <c r="H2" s="27" t="s">
        <v>13</v>
      </c>
      <c r="I2" s="26" t="s">
        <v>14</v>
      </c>
      <c r="J2" s="25" t="s">
        <v>15</v>
      </c>
    </row>
    <row r="3" spans="1:13" ht="12" customHeight="1" x14ac:dyDescent="0.3">
      <c r="A3" s="39" t="s">
        <v>0</v>
      </c>
      <c r="B3" s="40"/>
      <c r="C3" s="41"/>
      <c r="D3" s="6"/>
      <c r="E3" s="6"/>
      <c r="F3" s="6"/>
      <c r="G3" s="6"/>
      <c r="H3" s="6"/>
      <c r="I3" s="6"/>
      <c r="J3" s="6"/>
    </row>
    <row r="4" spans="1:13" ht="12" customHeight="1" x14ac:dyDescent="0.3">
      <c r="A4" s="4" t="s">
        <v>17</v>
      </c>
      <c r="B4" s="3"/>
      <c r="C4" s="3"/>
      <c r="D4" s="3">
        <f t="shared" ref="D4:D11" si="0">E4+F4+G4+H4+I4+J4</f>
        <v>12780</v>
      </c>
      <c r="E4" s="3"/>
      <c r="F4" s="3">
        <v>7300</v>
      </c>
      <c r="G4" s="3">
        <v>2500</v>
      </c>
      <c r="H4" s="3">
        <v>980</v>
      </c>
      <c r="I4" s="3">
        <v>2000</v>
      </c>
      <c r="J4" s="3"/>
    </row>
    <row r="5" spans="1:13" ht="12" customHeight="1" x14ac:dyDescent="0.3">
      <c r="A5" s="4" t="s">
        <v>23</v>
      </c>
      <c r="B5" s="3"/>
      <c r="C5" s="3"/>
      <c r="D5" s="3">
        <f t="shared" si="0"/>
        <v>1100</v>
      </c>
      <c r="E5" s="29">
        <v>1100</v>
      </c>
      <c r="F5" s="3"/>
      <c r="G5" s="3"/>
      <c r="H5" s="3"/>
      <c r="I5" s="3"/>
      <c r="J5" s="3"/>
    </row>
    <row r="6" spans="1:13" ht="12" customHeight="1" x14ac:dyDescent="0.25">
      <c r="A6" s="33" t="s">
        <v>18</v>
      </c>
      <c r="B6" s="34"/>
      <c r="C6" s="35"/>
      <c r="D6" s="3">
        <f t="shared" si="0"/>
        <v>4550</v>
      </c>
      <c r="E6" s="29">
        <v>700</v>
      </c>
      <c r="F6" s="3">
        <v>1000</v>
      </c>
      <c r="G6" s="3">
        <v>2170</v>
      </c>
      <c r="H6" s="3">
        <v>480</v>
      </c>
      <c r="I6" s="3">
        <v>200</v>
      </c>
      <c r="J6" s="3"/>
    </row>
    <row r="7" spans="1:13" ht="12" customHeight="1" x14ac:dyDescent="0.3">
      <c r="A7" s="20" t="s">
        <v>40</v>
      </c>
      <c r="B7" s="21"/>
      <c r="C7" s="22"/>
      <c r="D7" s="3">
        <f t="shared" si="0"/>
        <v>3737</v>
      </c>
      <c r="E7" s="29">
        <v>280</v>
      </c>
      <c r="F7" s="3">
        <v>3000</v>
      </c>
      <c r="G7" s="3"/>
      <c r="H7" s="3"/>
      <c r="I7" s="28">
        <v>457</v>
      </c>
      <c r="J7" s="3"/>
    </row>
    <row r="8" spans="1:13" ht="12" customHeight="1" x14ac:dyDescent="0.3">
      <c r="A8" s="4" t="s">
        <v>20</v>
      </c>
      <c r="B8" s="3"/>
      <c r="C8" s="3"/>
      <c r="D8" s="3">
        <f t="shared" si="0"/>
        <v>500</v>
      </c>
      <c r="E8" s="29">
        <v>500</v>
      </c>
      <c r="F8" s="11"/>
      <c r="G8" s="11"/>
      <c r="H8" s="11"/>
      <c r="I8" s="11"/>
      <c r="J8" s="11"/>
    </row>
    <row r="9" spans="1:13" ht="12" customHeight="1" x14ac:dyDescent="0.3">
      <c r="A9" s="33" t="s">
        <v>19</v>
      </c>
      <c r="B9" s="34"/>
      <c r="C9" s="35"/>
      <c r="D9" s="3">
        <f>E9+F9+G9+H9+I9+J9</f>
        <v>500</v>
      </c>
      <c r="E9" s="29">
        <v>500</v>
      </c>
      <c r="F9" s="3"/>
      <c r="G9" s="3"/>
      <c r="H9" s="3"/>
      <c r="I9" s="3"/>
      <c r="J9" s="3"/>
    </row>
    <row r="10" spans="1:13" ht="12" customHeight="1" x14ac:dyDescent="0.25">
      <c r="A10" s="33" t="s">
        <v>1</v>
      </c>
      <c r="B10" s="34"/>
      <c r="C10" s="35"/>
      <c r="D10" s="3">
        <f>E10+F10+G10+H10+I10+J10</f>
        <v>5500</v>
      </c>
      <c r="E10" s="29">
        <v>5500</v>
      </c>
      <c r="F10" s="3"/>
      <c r="G10" s="3"/>
      <c r="H10" s="3"/>
      <c r="I10" s="3"/>
      <c r="J10" s="3"/>
    </row>
    <row r="11" spans="1:13" ht="12" customHeight="1" x14ac:dyDescent="0.25">
      <c r="A11" s="33" t="s">
        <v>21</v>
      </c>
      <c r="B11" s="34"/>
      <c r="C11" s="35"/>
      <c r="D11" s="3">
        <f t="shared" si="0"/>
        <v>9934</v>
      </c>
      <c r="E11" s="29">
        <v>400</v>
      </c>
      <c r="F11" s="3">
        <v>2000</v>
      </c>
      <c r="G11" s="3"/>
      <c r="H11" s="3"/>
      <c r="I11" s="3"/>
      <c r="J11" s="3">
        <v>7534</v>
      </c>
    </row>
    <row r="12" spans="1:13" ht="12" customHeight="1" x14ac:dyDescent="0.3">
      <c r="A12" s="33" t="s">
        <v>2</v>
      </c>
      <c r="B12" s="34"/>
      <c r="C12" s="35"/>
      <c r="D12" s="3">
        <v>1</v>
      </c>
      <c r="E12" s="29">
        <v>1</v>
      </c>
      <c r="F12" s="3"/>
      <c r="G12" s="3"/>
      <c r="H12" s="3"/>
      <c r="I12" s="3"/>
      <c r="J12" s="3"/>
    </row>
    <row r="13" spans="1:13" ht="12" customHeight="1" x14ac:dyDescent="0.3">
      <c r="A13" s="20" t="s">
        <v>42</v>
      </c>
      <c r="B13" s="21"/>
      <c r="C13" s="22"/>
      <c r="D13" s="3">
        <f>E13+F13+G13+I13+J13</f>
        <v>1400</v>
      </c>
      <c r="E13" s="10"/>
      <c r="F13" s="3"/>
      <c r="G13" s="3"/>
      <c r="H13" s="24"/>
      <c r="I13" s="3"/>
      <c r="J13" s="3">
        <v>1400</v>
      </c>
    </row>
    <row r="14" spans="1:13" ht="12" customHeight="1" x14ac:dyDescent="0.3">
      <c r="A14" s="36" t="s">
        <v>3</v>
      </c>
      <c r="B14" s="37"/>
      <c r="C14" s="38"/>
      <c r="D14" s="5">
        <f>SUM(D4:D13)</f>
        <v>40002</v>
      </c>
      <c r="E14" s="31">
        <f>SUM(E4:E13)</f>
        <v>8981</v>
      </c>
      <c r="F14" s="5">
        <f>SUM(F3:F12)</f>
        <v>13300</v>
      </c>
      <c r="G14" s="5">
        <f>SUM(G3:G12)</f>
        <v>4670</v>
      </c>
      <c r="H14" s="5">
        <f>SUM(H3:H12)</f>
        <v>1460</v>
      </c>
      <c r="I14" s="5">
        <f>SUM(I2:I12)</f>
        <v>2657</v>
      </c>
      <c r="J14" s="5">
        <f>SUM(J2:J13)</f>
        <v>8934</v>
      </c>
    </row>
    <row r="15" spans="1:13" ht="12" customHeight="1" x14ac:dyDescent="0.25">
      <c r="A15" s="39" t="s">
        <v>32</v>
      </c>
      <c r="B15" s="40"/>
      <c r="C15" s="41"/>
      <c r="D15" s="3"/>
      <c r="E15" s="10"/>
      <c r="F15" s="3"/>
      <c r="G15" s="3"/>
      <c r="H15" s="3"/>
      <c r="I15" s="3"/>
      <c r="J15" s="3"/>
      <c r="L15" s="18"/>
      <c r="M15" s="18"/>
    </row>
    <row r="16" spans="1:13" ht="12" customHeight="1" x14ac:dyDescent="0.25">
      <c r="A16" s="33" t="s">
        <v>22</v>
      </c>
      <c r="B16" s="34"/>
      <c r="C16" s="35"/>
      <c r="D16" s="3">
        <f t="shared" ref="D16:D38" si="1">E16+F16+G16+H16+I16+J16</f>
        <v>1150</v>
      </c>
      <c r="E16" s="10"/>
      <c r="F16" s="3">
        <v>450</v>
      </c>
      <c r="G16" s="3">
        <v>300</v>
      </c>
      <c r="H16" s="3">
        <v>100</v>
      </c>
      <c r="I16" s="3">
        <v>300</v>
      </c>
      <c r="J16" s="3"/>
      <c r="L16" s="19"/>
      <c r="M16" s="18"/>
    </row>
    <row r="17" spans="1:14" ht="12" customHeight="1" x14ac:dyDescent="0.25">
      <c r="A17" s="33" t="s">
        <v>6</v>
      </c>
      <c r="B17" s="34"/>
      <c r="C17" s="35"/>
      <c r="D17" s="3">
        <f t="shared" si="1"/>
        <v>4005</v>
      </c>
      <c r="E17" s="32"/>
      <c r="F17" s="3">
        <v>1300</v>
      </c>
      <c r="G17" s="3">
        <v>850</v>
      </c>
      <c r="H17" s="3">
        <v>855</v>
      </c>
      <c r="I17" s="3">
        <v>1000</v>
      </c>
      <c r="J17" s="3"/>
      <c r="L17" s="19"/>
      <c r="M17" s="23"/>
    </row>
    <row r="18" spans="1:14" ht="12" customHeight="1" x14ac:dyDescent="0.3">
      <c r="A18" s="4" t="s">
        <v>24</v>
      </c>
      <c r="B18" s="12"/>
      <c r="C18" s="3"/>
      <c r="D18" s="3">
        <f t="shared" si="1"/>
        <v>500</v>
      </c>
      <c r="E18" s="10">
        <v>500</v>
      </c>
      <c r="F18" s="3"/>
      <c r="G18" s="3"/>
      <c r="H18" s="3"/>
      <c r="I18" s="3"/>
      <c r="J18" s="3"/>
      <c r="L18" s="18"/>
      <c r="M18" s="23"/>
    </row>
    <row r="19" spans="1:14" ht="12" customHeight="1" x14ac:dyDescent="0.3">
      <c r="A19" s="33" t="s">
        <v>25</v>
      </c>
      <c r="B19" s="34"/>
      <c r="C19" s="35"/>
      <c r="D19" s="3">
        <f t="shared" si="1"/>
        <v>1680</v>
      </c>
      <c r="E19" s="10"/>
      <c r="F19" s="3">
        <v>800</v>
      </c>
      <c r="G19" s="3">
        <v>350</v>
      </c>
      <c r="H19" s="3">
        <v>130</v>
      </c>
      <c r="I19" s="3">
        <v>400</v>
      </c>
      <c r="J19" s="3"/>
      <c r="L19" s="19"/>
      <c r="M19" s="23"/>
    </row>
    <row r="20" spans="1:14" ht="12" customHeight="1" x14ac:dyDescent="0.3">
      <c r="A20" s="4" t="s">
        <v>26</v>
      </c>
      <c r="B20" s="12"/>
      <c r="C20" s="3"/>
      <c r="D20" s="3">
        <f t="shared" si="1"/>
        <v>500</v>
      </c>
      <c r="E20" s="10">
        <v>500</v>
      </c>
      <c r="F20" s="3"/>
      <c r="G20" s="3"/>
      <c r="H20" s="3"/>
      <c r="I20" s="3"/>
      <c r="J20" s="3"/>
      <c r="L20" s="19"/>
      <c r="M20" s="23"/>
    </row>
    <row r="21" spans="1:14" ht="12" customHeight="1" x14ac:dyDescent="0.3">
      <c r="A21" s="33" t="s">
        <v>27</v>
      </c>
      <c r="B21" s="34"/>
      <c r="C21" s="35"/>
      <c r="D21" s="3">
        <f t="shared" si="1"/>
        <v>2564</v>
      </c>
      <c r="E21" s="10"/>
      <c r="F21" s="3">
        <v>1350</v>
      </c>
      <c r="G21" s="3">
        <v>250</v>
      </c>
      <c r="H21" s="3">
        <v>100</v>
      </c>
      <c r="I21" s="3"/>
      <c r="J21" s="3">
        <v>864</v>
      </c>
      <c r="L21" s="18"/>
      <c r="M21" s="23"/>
    </row>
    <row r="22" spans="1:14" ht="12" customHeight="1" x14ac:dyDescent="0.3">
      <c r="A22" s="4" t="s">
        <v>28</v>
      </c>
      <c r="B22" s="12"/>
      <c r="C22" s="3"/>
      <c r="D22" s="3">
        <f t="shared" si="1"/>
        <v>600</v>
      </c>
      <c r="E22" s="10">
        <v>600</v>
      </c>
      <c r="F22" s="3"/>
      <c r="G22" s="3"/>
      <c r="H22" s="3"/>
      <c r="I22" s="3"/>
      <c r="J22" s="3"/>
      <c r="M22" s="23"/>
    </row>
    <row r="23" spans="1:14" ht="12" customHeight="1" x14ac:dyDescent="0.3">
      <c r="A23" s="33" t="s">
        <v>29</v>
      </c>
      <c r="B23" s="34"/>
      <c r="C23" s="35"/>
      <c r="D23" s="3">
        <f t="shared" si="1"/>
        <v>5994</v>
      </c>
      <c r="E23" s="10">
        <v>300</v>
      </c>
      <c r="F23" s="10">
        <v>500</v>
      </c>
      <c r="G23" s="3">
        <v>2420</v>
      </c>
      <c r="H23" s="3">
        <v>100</v>
      </c>
      <c r="I23" s="3">
        <v>150</v>
      </c>
      <c r="J23" s="3">
        <v>2524</v>
      </c>
      <c r="L23" s="19"/>
      <c r="M23" s="18"/>
      <c r="N23" s="23"/>
    </row>
    <row r="24" spans="1:14" ht="12" customHeight="1" x14ac:dyDescent="0.3">
      <c r="A24" s="33" t="s">
        <v>30</v>
      </c>
      <c r="B24" s="34"/>
      <c r="C24" s="35"/>
      <c r="D24" s="3">
        <f t="shared" si="1"/>
        <v>4126</v>
      </c>
      <c r="E24" s="10"/>
      <c r="F24" s="3">
        <v>800</v>
      </c>
      <c r="G24" s="3">
        <v>250</v>
      </c>
      <c r="H24" s="3"/>
      <c r="I24" s="3"/>
      <c r="J24" s="3">
        <v>3076</v>
      </c>
      <c r="L24" s="18"/>
      <c r="M24" s="18"/>
      <c r="N24" s="23"/>
    </row>
    <row r="25" spans="1:14" ht="12" customHeight="1" x14ac:dyDescent="0.3">
      <c r="A25" s="33" t="s">
        <v>31</v>
      </c>
      <c r="B25" s="34"/>
      <c r="C25" s="35"/>
      <c r="D25" s="3">
        <f t="shared" si="1"/>
        <v>6560</v>
      </c>
      <c r="E25" s="10">
        <v>1250</v>
      </c>
      <c r="F25" s="3">
        <v>3800</v>
      </c>
      <c r="G25" s="3"/>
      <c r="H25" s="3"/>
      <c r="I25" s="3">
        <v>350</v>
      </c>
      <c r="J25" s="3">
        <v>1160</v>
      </c>
      <c r="L25" s="18"/>
      <c r="M25" s="18"/>
      <c r="N25" s="23"/>
    </row>
    <row r="26" spans="1:14" ht="12" customHeight="1" x14ac:dyDescent="0.3">
      <c r="A26" s="16" t="s">
        <v>38</v>
      </c>
      <c r="B26" s="14"/>
      <c r="C26" s="15"/>
      <c r="D26" s="3"/>
      <c r="E26" s="10"/>
      <c r="F26" s="3"/>
      <c r="G26" s="3"/>
      <c r="H26" s="3"/>
      <c r="I26" s="3"/>
      <c r="J26" s="3"/>
      <c r="L26" s="18"/>
      <c r="M26" s="18"/>
      <c r="N26" s="23"/>
    </row>
    <row r="27" spans="1:14" ht="12" customHeight="1" x14ac:dyDescent="0.25">
      <c r="A27" s="13" t="s">
        <v>44</v>
      </c>
      <c r="B27" s="14"/>
      <c r="C27" s="15"/>
      <c r="D27" s="3">
        <f t="shared" si="1"/>
        <v>1100</v>
      </c>
      <c r="E27" s="10">
        <v>1100</v>
      </c>
      <c r="F27" s="3"/>
      <c r="G27" s="3"/>
      <c r="H27" s="3"/>
      <c r="I27" s="3"/>
      <c r="J27" s="3"/>
      <c r="L27" s="18"/>
      <c r="M27" s="18"/>
      <c r="N27" s="23"/>
    </row>
    <row r="28" spans="1:14" ht="12" customHeight="1" x14ac:dyDescent="0.3">
      <c r="A28" s="20" t="s">
        <v>41</v>
      </c>
      <c r="B28" s="21"/>
      <c r="C28" s="22"/>
      <c r="D28" s="3">
        <f t="shared" si="1"/>
        <v>3737</v>
      </c>
      <c r="E28" s="30">
        <v>280</v>
      </c>
      <c r="F28" s="3">
        <v>3000</v>
      </c>
      <c r="G28" s="3"/>
      <c r="H28" s="3"/>
      <c r="I28" s="3">
        <v>457</v>
      </c>
      <c r="J28" s="3"/>
      <c r="L28" s="18"/>
      <c r="M28" s="18"/>
      <c r="N28" s="18"/>
    </row>
    <row r="29" spans="1:14" ht="12" customHeight="1" x14ac:dyDescent="0.25">
      <c r="A29" s="13" t="s">
        <v>7</v>
      </c>
      <c r="B29" s="14"/>
      <c r="C29" s="15"/>
      <c r="D29" s="3">
        <f t="shared" si="1"/>
        <v>400</v>
      </c>
      <c r="E29" s="10">
        <v>400</v>
      </c>
      <c r="F29" s="3"/>
      <c r="G29" s="3"/>
      <c r="H29" s="3"/>
      <c r="I29" s="3"/>
      <c r="J29" s="3"/>
      <c r="L29" s="18"/>
      <c r="M29" s="18"/>
      <c r="N29" s="18"/>
    </row>
    <row r="30" spans="1:14" ht="12" customHeight="1" x14ac:dyDescent="0.3">
      <c r="A30" s="13" t="s">
        <v>39</v>
      </c>
      <c r="B30" s="14"/>
      <c r="C30" s="15"/>
      <c r="D30" s="3">
        <f t="shared" si="1"/>
        <v>2500</v>
      </c>
      <c r="E30" s="10">
        <v>2500</v>
      </c>
      <c r="F30" s="3"/>
      <c r="G30" s="3"/>
      <c r="H30" s="3"/>
      <c r="I30" s="3"/>
      <c r="J30" s="3"/>
    </row>
    <row r="31" spans="1:14" ht="12" customHeight="1" x14ac:dyDescent="0.25">
      <c r="A31" s="17" t="s">
        <v>33</v>
      </c>
      <c r="B31" s="14"/>
      <c r="C31" s="15"/>
      <c r="D31" s="3">
        <f t="shared" si="1"/>
        <v>50</v>
      </c>
      <c r="E31" s="10">
        <v>50</v>
      </c>
      <c r="F31" s="3"/>
      <c r="G31" s="3"/>
      <c r="H31" s="3"/>
      <c r="I31" s="3"/>
      <c r="J31" s="3"/>
    </row>
    <row r="32" spans="1:14" ht="12" customHeight="1" x14ac:dyDescent="0.3">
      <c r="A32" s="17" t="s">
        <v>34</v>
      </c>
      <c r="B32" s="14"/>
      <c r="C32" s="15"/>
      <c r="D32" s="3">
        <f t="shared" si="1"/>
        <v>150</v>
      </c>
      <c r="E32" s="10">
        <v>150</v>
      </c>
      <c r="F32" s="3"/>
      <c r="G32" s="3"/>
      <c r="H32" s="3"/>
      <c r="I32" s="3"/>
      <c r="J32" s="3"/>
    </row>
    <row r="33" spans="1:10" ht="12" customHeight="1" x14ac:dyDescent="0.25">
      <c r="A33" s="17" t="s">
        <v>35</v>
      </c>
      <c r="B33" s="14"/>
      <c r="C33" s="15"/>
      <c r="D33" s="3">
        <f t="shared" si="1"/>
        <v>250</v>
      </c>
      <c r="E33" s="10">
        <v>250</v>
      </c>
      <c r="F33" s="3"/>
      <c r="G33" s="3"/>
      <c r="H33" s="3"/>
      <c r="I33" s="3"/>
      <c r="J33" s="3"/>
    </row>
    <row r="34" spans="1:10" ht="12" customHeight="1" x14ac:dyDescent="0.3">
      <c r="A34" s="17" t="s">
        <v>4</v>
      </c>
      <c r="B34" s="14"/>
      <c r="C34" s="15"/>
      <c r="D34" s="3">
        <f t="shared" si="1"/>
        <v>201</v>
      </c>
      <c r="E34" s="10">
        <v>201</v>
      </c>
      <c r="F34" s="3"/>
      <c r="G34" s="3"/>
      <c r="H34" s="3"/>
      <c r="I34" s="3"/>
      <c r="J34" s="3"/>
    </row>
    <row r="35" spans="1:10" ht="12" customHeight="1" x14ac:dyDescent="0.25">
      <c r="A35" s="17" t="s">
        <v>1</v>
      </c>
      <c r="B35" s="14"/>
      <c r="C35" s="15"/>
      <c r="D35" s="3">
        <f t="shared" si="1"/>
        <v>900</v>
      </c>
      <c r="E35" s="10"/>
      <c r="F35" s="3">
        <v>300</v>
      </c>
      <c r="G35" s="3"/>
      <c r="H35" s="3"/>
      <c r="I35" s="3"/>
      <c r="J35" s="3">
        <v>600</v>
      </c>
    </row>
    <row r="36" spans="1:10" ht="12" customHeight="1" x14ac:dyDescent="0.25">
      <c r="A36" s="17" t="s">
        <v>36</v>
      </c>
      <c r="B36" s="14"/>
      <c r="C36" s="15"/>
      <c r="D36" s="3">
        <f t="shared" si="1"/>
        <v>2755</v>
      </c>
      <c r="E36" s="10">
        <v>700</v>
      </c>
      <c r="F36" s="3">
        <v>1000</v>
      </c>
      <c r="G36" s="3">
        <v>250</v>
      </c>
      <c r="H36" s="3">
        <v>175</v>
      </c>
      <c r="I36" s="3"/>
      <c r="J36" s="3">
        <v>630</v>
      </c>
    </row>
    <row r="37" spans="1:10" ht="12" customHeight="1" x14ac:dyDescent="0.25">
      <c r="A37" s="17" t="s">
        <v>37</v>
      </c>
      <c r="B37" s="14"/>
      <c r="C37" s="15"/>
      <c r="D37" s="3">
        <f t="shared" si="1"/>
        <v>200</v>
      </c>
      <c r="E37" s="10">
        <v>200</v>
      </c>
      <c r="F37" s="3"/>
      <c r="G37" s="3"/>
      <c r="H37" s="3"/>
      <c r="I37" s="3"/>
      <c r="J37" s="3"/>
    </row>
    <row r="38" spans="1:10" ht="12" customHeight="1" x14ac:dyDescent="0.3">
      <c r="A38" s="17" t="s">
        <v>5</v>
      </c>
      <c r="B38" s="14"/>
      <c r="C38" s="15"/>
      <c r="D38" s="3">
        <f t="shared" si="1"/>
        <v>80</v>
      </c>
      <c r="E38" s="3"/>
      <c r="F38" s="3"/>
      <c r="G38" s="3"/>
      <c r="H38" s="3"/>
      <c r="I38" s="3"/>
      <c r="J38" s="3">
        <v>80</v>
      </c>
    </row>
    <row r="39" spans="1:10" ht="12" customHeight="1" x14ac:dyDescent="0.25">
      <c r="A39" s="36" t="s">
        <v>8</v>
      </c>
      <c r="B39" s="37"/>
      <c r="C39" s="38"/>
      <c r="D39" s="5">
        <f t="shared" ref="D39:J39" si="2">SUM(D16:D38)</f>
        <v>40002</v>
      </c>
      <c r="E39" s="5">
        <f>SUM(E16:E38)</f>
        <v>8981</v>
      </c>
      <c r="F39" s="5">
        <f t="shared" si="2"/>
        <v>13300</v>
      </c>
      <c r="G39" s="5">
        <f t="shared" si="2"/>
        <v>4670</v>
      </c>
      <c r="H39" s="5">
        <f t="shared" si="2"/>
        <v>1460</v>
      </c>
      <c r="I39" s="5">
        <f t="shared" si="2"/>
        <v>2657</v>
      </c>
      <c r="J39" s="5">
        <f t="shared" si="2"/>
        <v>8934</v>
      </c>
    </row>
    <row r="40" spans="1:10" ht="12" customHeight="1" x14ac:dyDescent="0.25">
      <c r="A40" s="46" t="s">
        <v>16</v>
      </c>
      <c r="B40" s="47"/>
      <c r="C40" s="48"/>
      <c r="D40" s="2">
        <f t="shared" ref="D40:J40" si="3">D14-D39</f>
        <v>0</v>
      </c>
      <c r="E40" s="1">
        <f t="shared" si="3"/>
        <v>0</v>
      </c>
      <c r="F40" s="1">
        <f t="shared" si="3"/>
        <v>0</v>
      </c>
      <c r="G40" s="1">
        <f t="shared" si="3"/>
        <v>0</v>
      </c>
      <c r="H40" s="1">
        <f t="shared" si="3"/>
        <v>0</v>
      </c>
      <c r="I40" s="1">
        <f t="shared" si="3"/>
        <v>0</v>
      </c>
      <c r="J40" s="1">
        <f t="shared" si="3"/>
        <v>0</v>
      </c>
    </row>
  </sheetData>
  <mergeCells count="18">
    <mergeCell ref="A21:C21"/>
    <mergeCell ref="A23:C23"/>
    <mergeCell ref="A24:C24"/>
    <mergeCell ref="A39:C39"/>
    <mergeCell ref="A40:C40"/>
    <mergeCell ref="A25:C25"/>
    <mergeCell ref="A1:C2"/>
    <mergeCell ref="A6:C6"/>
    <mergeCell ref="A3:C3"/>
    <mergeCell ref="A9:C9"/>
    <mergeCell ref="A10:C10"/>
    <mergeCell ref="A17:C17"/>
    <mergeCell ref="A19:C19"/>
    <mergeCell ref="A11:C11"/>
    <mergeCell ref="A12:C12"/>
    <mergeCell ref="A14:C14"/>
    <mergeCell ref="A15:C15"/>
    <mergeCell ref="A16:C16"/>
  </mergeCells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Bengo</cp:lastModifiedBy>
  <cp:lastPrinted>2016-10-25T12:52:50Z</cp:lastPrinted>
  <dcterms:created xsi:type="dcterms:W3CDTF">2015-10-13T12:50:17Z</dcterms:created>
  <dcterms:modified xsi:type="dcterms:W3CDTF">2019-11-14T13:32:10Z</dcterms:modified>
</cp:coreProperties>
</file>